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rices" sheetId="2" state="visible" r:id="rId2"/>
    <sheet xmlns:r="http://schemas.openxmlformats.org/officeDocument/2006/relationships" name="Sign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sz val="9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FF3C4"/>
      </patternFill>
    </fill>
    <fill>
      <patternFill patternType="solid">
        <fgColor rgb="00D8EFD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pivotButton="0" quotePrefix="0" xfId="0"/>
    <xf numFmtId="164" fontId="0" fillId="0" borderId="0" pivotButton="0" quotePrefix="0" xfId="0"/>
    <xf numFmtId="0" fontId="0" fillId="3" borderId="0" pivotButton="0" quotePrefix="0" xfId="0"/>
    <xf numFmtId="0" fontId="3" fillId="0" borderId="0" pivotButton="0" quotePrefix="0" xfId="0"/>
    <xf numFmtId="0" fontId="2" fillId="0" borderId="0" pivotButton="0" quotePrefix="0" xfId="0"/>
    <xf numFmtId="164" fontId="0" fillId="0" borderId="0" applyAlignment="1" pivotButton="0" quotePrefix="0" xfId="0">
      <alignment horizontal="left"/>
    </xf>
    <xf numFmtId="10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200-Day Trend</t>
        </is>
      </c>
    </row>
    <row r="3" ht="15" customHeight="1">
      <c r="A3" s="2" t="inlineStr">
        <is>
          <t>Once a month, on the last trading day, after the US market closes.</t>
        </is>
      </c>
    </row>
    <row r="4" ht="15" customHeight="1">
      <c r="A4" s="2" t="inlineStr"/>
    </row>
    <row r="5" ht="30" customHeight="1">
      <c r="A5" s="2" t="inlineStr">
        <is>
          <t>Paste 200 daily adjusted closes of SPY into the Prices sheet, oldest at the top, newest at the bottom.</t>
        </is>
      </c>
    </row>
    <row r="6" ht="15" customHeight="1">
      <c r="A6" s="2" t="inlineStr">
        <is>
          <t>Adjusted closes, not raw closes. Chapter 17 says where to get them free.</t>
        </is>
      </c>
    </row>
    <row r="7" ht="15" customHeight="1">
      <c r="A7" s="2" t="inlineStr"/>
    </row>
    <row r="8" ht="15" customHeight="1">
      <c r="A8" s="2" t="inlineStr">
        <is>
          <t>The Signal sheet then tells you what to hold. That is the whole strategy.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3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</cols>
  <sheetData>
    <row r="1">
      <c r="A1" s="3" t="inlineStr">
        <is>
          <t>Date</t>
        </is>
      </c>
      <c r="B1" s="3" t="inlineStr">
        <is>
          <t>SPY adjusted close</t>
        </is>
      </c>
    </row>
    <row r="2">
      <c r="A2" s="4" t="n">
        <v>45994</v>
      </c>
      <c r="B2" s="5" t="n">
        <v>676.5905</v>
      </c>
    </row>
    <row r="3">
      <c r="A3" s="4" t="n">
        <v>45995</v>
      </c>
      <c r="B3" s="5" t="n">
        <v>677.0851</v>
      </c>
    </row>
    <row r="4">
      <c r="A4" s="4" t="n">
        <v>45996</v>
      </c>
      <c r="B4" s="5" t="n">
        <v>678.3713</v>
      </c>
    </row>
    <row r="5">
      <c r="A5" s="4" t="n">
        <v>45999</v>
      </c>
      <c r="B5" s="5" t="n">
        <v>676.3333</v>
      </c>
    </row>
    <row r="6">
      <c r="A6" s="4" t="n">
        <v>46000</v>
      </c>
      <c r="B6" s="5" t="n">
        <v>675.7495</v>
      </c>
    </row>
    <row r="7">
      <c r="A7" s="4" t="n">
        <v>46001</v>
      </c>
      <c r="B7" s="5" t="n">
        <v>680.2313</v>
      </c>
    </row>
    <row r="8">
      <c r="A8" s="4" t="n">
        <v>46002</v>
      </c>
      <c r="B8" s="5" t="n">
        <v>681.8141000000001</v>
      </c>
    </row>
    <row r="9">
      <c r="A9" s="4" t="n">
        <v>46003</v>
      </c>
      <c r="B9" s="5" t="n">
        <v>674.4833</v>
      </c>
    </row>
    <row r="10">
      <c r="A10" s="4" t="n">
        <v>46006</v>
      </c>
      <c r="B10" s="5" t="n">
        <v>673.4642</v>
      </c>
    </row>
    <row r="11">
      <c r="A11" s="4" t="n">
        <v>46007</v>
      </c>
      <c r="B11" s="5" t="n">
        <v>671.6241</v>
      </c>
    </row>
    <row r="12">
      <c r="A12" s="4" t="n">
        <v>46008</v>
      </c>
      <c r="B12" s="5" t="n">
        <v>664.2338</v>
      </c>
    </row>
    <row r="13">
      <c r="A13" s="4" t="n">
        <v>46009</v>
      </c>
      <c r="B13" s="5" t="n">
        <v>669.2497</v>
      </c>
    </row>
    <row r="14">
      <c r="A14" s="4" t="n">
        <v>46010</v>
      </c>
      <c r="B14" s="5" t="n">
        <v>675.3154</v>
      </c>
    </row>
    <row r="15">
      <c r="A15" s="4" t="n">
        <v>46013</v>
      </c>
      <c r="B15" s="5" t="n">
        <v>679.5225</v>
      </c>
    </row>
    <row r="16">
      <c r="A16" s="4" t="n">
        <v>46014</v>
      </c>
      <c r="B16" s="5" t="n">
        <v>682.6282</v>
      </c>
    </row>
    <row r="17">
      <c r="A17" s="4" t="n">
        <v>46015</v>
      </c>
      <c r="B17" s="5" t="n">
        <v>685.0295</v>
      </c>
    </row>
    <row r="18">
      <c r="A18" s="4" t="n">
        <v>46017</v>
      </c>
      <c r="B18" s="5" t="n">
        <v>684.96</v>
      </c>
    </row>
    <row r="19">
      <c r="A19" s="4" t="n">
        <v>46020</v>
      </c>
      <c r="B19" s="5" t="n">
        <v>682.519</v>
      </c>
    </row>
    <row r="20">
      <c r="A20" s="4" t="n">
        <v>46021</v>
      </c>
      <c r="B20" s="5" t="n">
        <v>681.6856</v>
      </c>
    </row>
    <row r="21">
      <c r="A21" s="4" t="n">
        <v>46022</v>
      </c>
      <c r="B21" s="5" t="n">
        <v>676.635</v>
      </c>
    </row>
    <row r="22">
      <c r="A22" s="4" t="n">
        <v>46024</v>
      </c>
      <c r="B22" s="5" t="n">
        <v>677.8754</v>
      </c>
    </row>
    <row r="23">
      <c r="A23" s="4" t="n">
        <v>46027</v>
      </c>
      <c r="B23" s="5" t="n">
        <v>682.3901</v>
      </c>
    </row>
    <row r="24">
      <c r="A24" s="4" t="n">
        <v>46028</v>
      </c>
      <c r="B24" s="5" t="n">
        <v>686.4484</v>
      </c>
    </row>
    <row r="25">
      <c r="A25" s="4" t="n">
        <v>46029</v>
      </c>
      <c r="B25" s="5" t="n">
        <v>684.2357</v>
      </c>
    </row>
    <row r="26">
      <c r="A26" s="4" t="n">
        <v>46030</v>
      </c>
      <c r="B26" s="5" t="n">
        <v>684.1662</v>
      </c>
    </row>
    <row r="27">
      <c r="A27" s="4" t="n">
        <v>46031</v>
      </c>
      <c r="B27" s="5" t="n">
        <v>688.6909000000001</v>
      </c>
    </row>
    <row r="28">
      <c r="A28" s="4" t="n">
        <v>46034</v>
      </c>
      <c r="B28" s="5" t="n">
        <v>689.7723</v>
      </c>
    </row>
    <row r="29">
      <c r="A29" s="4" t="n">
        <v>46035</v>
      </c>
      <c r="B29" s="5" t="n">
        <v>688.3932</v>
      </c>
    </row>
    <row r="30">
      <c r="A30" s="4" t="n">
        <v>46036</v>
      </c>
      <c r="B30" s="5" t="n">
        <v>685.0096</v>
      </c>
    </row>
    <row r="31">
      <c r="A31" s="4" t="n">
        <v>46037</v>
      </c>
      <c r="B31" s="5" t="n">
        <v>686.8751</v>
      </c>
    </row>
    <row r="32">
      <c r="A32" s="4" t="n">
        <v>46038</v>
      </c>
      <c r="B32" s="5" t="n">
        <v>686.2995</v>
      </c>
    </row>
    <row r="33">
      <c r="A33" s="4" t="n">
        <v>46042</v>
      </c>
      <c r="B33" s="5" t="n">
        <v>672.3287</v>
      </c>
    </row>
    <row r="34">
      <c r="A34" s="4" t="n">
        <v>46043</v>
      </c>
      <c r="B34" s="5" t="n">
        <v>680.088</v>
      </c>
    </row>
    <row r="35">
      <c r="A35" s="4" t="n">
        <v>46044</v>
      </c>
      <c r="B35" s="5" t="n">
        <v>683.6403</v>
      </c>
    </row>
    <row r="36">
      <c r="A36" s="4" t="n">
        <v>46045</v>
      </c>
      <c r="B36" s="5" t="n">
        <v>683.8883</v>
      </c>
    </row>
    <row r="37">
      <c r="A37" s="4" t="n">
        <v>46048</v>
      </c>
      <c r="B37" s="5" t="n">
        <v>687.3612000000001</v>
      </c>
    </row>
    <row r="38">
      <c r="A38" s="4" t="n">
        <v>46049</v>
      </c>
      <c r="B38" s="5" t="n">
        <v>690.0999</v>
      </c>
    </row>
    <row r="39">
      <c r="A39" s="4" t="n">
        <v>46050</v>
      </c>
      <c r="B39" s="5" t="n">
        <v>690.0303</v>
      </c>
    </row>
    <row r="40">
      <c r="A40" s="4" t="n">
        <v>46051</v>
      </c>
      <c r="B40" s="5" t="n">
        <v>688.6611</v>
      </c>
    </row>
    <row r="41">
      <c r="A41" s="4" t="n">
        <v>46052</v>
      </c>
      <c r="B41" s="5" t="n">
        <v>686.6070999999999</v>
      </c>
    </row>
    <row r="42">
      <c r="A42" s="4" t="n">
        <v>46055</v>
      </c>
      <c r="B42" s="5" t="n">
        <v>690.0204</v>
      </c>
    </row>
    <row r="43">
      <c r="A43" s="4" t="n">
        <v>46056</v>
      </c>
      <c r="B43" s="5" t="n">
        <v>684.186</v>
      </c>
    </row>
    <row r="44">
      <c r="A44" s="4" t="n">
        <v>46057</v>
      </c>
      <c r="B44" s="5" t="n">
        <v>680.8719</v>
      </c>
    </row>
    <row r="45">
      <c r="A45" s="4" t="n">
        <v>46058</v>
      </c>
      <c r="B45" s="5" t="n">
        <v>672.3683</v>
      </c>
    </row>
    <row r="46">
      <c r="A46" s="4" t="n">
        <v>46059</v>
      </c>
      <c r="B46" s="5" t="n">
        <v>685.2676</v>
      </c>
    </row>
    <row r="47">
      <c r="A47" s="4" t="n">
        <v>46062</v>
      </c>
      <c r="B47" s="5" t="n">
        <v>688.5718000000001</v>
      </c>
    </row>
    <row r="48">
      <c r="A48" s="4" t="n">
        <v>46063</v>
      </c>
      <c r="B48" s="5" t="n">
        <v>686.756</v>
      </c>
    </row>
    <row r="49">
      <c r="A49" s="4" t="n">
        <v>46064</v>
      </c>
      <c r="B49" s="5" t="n">
        <v>686.5972</v>
      </c>
    </row>
    <row r="50">
      <c r="A50" s="4" t="n">
        <v>46065</v>
      </c>
      <c r="B50" s="5" t="n">
        <v>675.9901</v>
      </c>
    </row>
    <row r="51">
      <c r="A51" s="4" t="n">
        <v>46066</v>
      </c>
      <c r="B51" s="5" t="n">
        <v>676.4663</v>
      </c>
    </row>
    <row r="52">
      <c r="A52" s="4" t="n">
        <v>46070</v>
      </c>
      <c r="B52" s="5" t="n">
        <v>677.5578</v>
      </c>
    </row>
    <row r="53">
      <c r="A53" s="4" t="n">
        <v>46071</v>
      </c>
      <c r="B53" s="5" t="n">
        <v>680.9711</v>
      </c>
    </row>
    <row r="54">
      <c r="A54" s="4" t="n">
        <v>46072</v>
      </c>
      <c r="B54" s="5" t="n">
        <v>679.1752</v>
      </c>
    </row>
    <row r="55">
      <c r="A55" s="4" t="n">
        <v>46073</v>
      </c>
      <c r="B55" s="5" t="n">
        <v>684.0868</v>
      </c>
    </row>
    <row r="56">
      <c r="A56" s="4" t="n">
        <v>46076</v>
      </c>
      <c r="B56" s="5" t="n">
        <v>677.1014</v>
      </c>
    </row>
    <row r="57">
      <c r="A57" s="4" t="n">
        <v>46077</v>
      </c>
      <c r="B57" s="5" t="n">
        <v>682.0229</v>
      </c>
    </row>
    <row r="58">
      <c r="A58" s="4" t="n">
        <v>46078</v>
      </c>
      <c r="B58" s="5" t="n">
        <v>687.7781</v>
      </c>
    </row>
    <row r="59">
      <c r="A59" s="4" t="n">
        <v>46079</v>
      </c>
      <c r="B59" s="5" t="n">
        <v>683.9578</v>
      </c>
    </row>
    <row r="60">
      <c r="A60" s="4" t="n">
        <v>46080</v>
      </c>
      <c r="B60" s="5" t="n">
        <v>680.6735</v>
      </c>
    </row>
    <row r="61">
      <c r="A61" s="4" t="n">
        <v>46083</v>
      </c>
      <c r="B61" s="5" t="n">
        <v>681.0605</v>
      </c>
    </row>
    <row r="62">
      <c r="A62" s="4" t="n">
        <v>46084</v>
      </c>
      <c r="B62" s="5" t="n">
        <v>675.0574</v>
      </c>
    </row>
    <row r="63">
      <c r="A63" s="4" t="n">
        <v>46085</v>
      </c>
      <c r="B63" s="5" t="n">
        <v>679.8201</v>
      </c>
    </row>
    <row r="64">
      <c r="A64" s="4" t="n">
        <v>46086</v>
      </c>
      <c r="B64" s="5" t="n">
        <v>676.0297</v>
      </c>
    </row>
    <row r="65">
      <c r="A65" s="4" t="n">
        <v>46087</v>
      </c>
      <c r="B65" s="5" t="n">
        <v>667.1689</v>
      </c>
    </row>
    <row r="66">
      <c r="A66" s="4" t="n">
        <v>46090</v>
      </c>
      <c r="B66" s="5" t="n">
        <v>673.0134</v>
      </c>
    </row>
    <row r="67">
      <c r="A67" s="4" t="n">
        <v>46091</v>
      </c>
      <c r="B67" s="5" t="n">
        <v>671.9317</v>
      </c>
    </row>
    <row r="68">
      <c r="A68" s="4" t="n">
        <v>46092</v>
      </c>
      <c r="B68" s="5" t="n">
        <v>671.0884</v>
      </c>
    </row>
    <row r="69">
      <c r="A69" s="4" t="n">
        <v>46093</v>
      </c>
      <c r="B69" s="5" t="n">
        <v>660.8979</v>
      </c>
    </row>
    <row r="70">
      <c r="A70" s="4" t="n">
        <v>46094</v>
      </c>
      <c r="B70" s="5" t="n">
        <v>657.1572</v>
      </c>
    </row>
    <row r="71">
      <c r="A71" s="4" t="n">
        <v>46097</v>
      </c>
      <c r="B71" s="5" t="n">
        <v>663.845</v>
      </c>
    </row>
    <row r="72">
      <c r="A72" s="4" t="n">
        <v>46098</v>
      </c>
      <c r="B72" s="5" t="n">
        <v>665.5912</v>
      </c>
    </row>
    <row r="73">
      <c r="A73" s="4" t="n">
        <v>46099</v>
      </c>
      <c r="B73" s="5" t="n">
        <v>656.3038</v>
      </c>
    </row>
    <row r="74">
      <c r="A74" s="4" t="n">
        <v>46100</v>
      </c>
      <c r="B74" s="5" t="n">
        <v>654.6865</v>
      </c>
    </row>
    <row r="75">
      <c r="A75" s="4" t="n">
        <v>46101</v>
      </c>
      <c r="B75" s="5" t="n">
        <v>645.301</v>
      </c>
    </row>
    <row r="76">
      <c r="A76" s="4" t="n">
        <v>46104</v>
      </c>
      <c r="B76" s="5" t="n">
        <v>652.0767</v>
      </c>
    </row>
    <row r="77">
      <c r="A77" s="4" t="n">
        <v>46105</v>
      </c>
      <c r="B77" s="5" t="n">
        <v>649.8878</v>
      </c>
    </row>
    <row r="78">
      <c r="A78" s="4" t="n">
        <v>46106</v>
      </c>
      <c r="B78" s="5" t="n">
        <v>653.5095</v>
      </c>
    </row>
    <row r="79">
      <c r="A79" s="4" t="n">
        <v>46107</v>
      </c>
      <c r="B79" s="5" t="n">
        <v>641.8386</v>
      </c>
    </row>
    <row r="80">
      <c r="A80" s="4" t="n">
        <v>46108</v>
      </c>
      <c r="B80" s="5" t="n">
        <v>630.894</v>
      </c>
    </row>
    <row r="81">
      <c r="A81" s="4" t="n">
        <v>46111</v>
      </c>
      <c r="B81" s="5" t="n">
        <v>628.7847</v>
      </c>
    </row>
    <row r="82">
      <c r="A82" s="4" t="n">
        <v>46112</v>
      </c>
      <c r="B82" s="5" t="n">
        <v>647.0621</v>
      </c>
    </row>
    <row r="83">
      <c r="A83" s="4" t="n">
        <v>46113</v>
      </c>
      <c r="B83" s="5" t="n">
        <v>651.9374</v>
      </c>
    </row>
    <row r="84">
      <c r="A84" s="4" t="n">
        <v>46114</v>
      </c>
      <c r="B84" s="5" t="n">
        <v>652.5245</v>
      </c>
    </row>
    <row r="85">
      <c r="A85" s="4" t="n">
        <v>46118</v>
      </c>
      <c r="B85" s="5" t="n">
        <v>655.6088</v>
      </c>
    </row>
    <row r="86">
      <c r="A86" s="4" t="n">
        <v>46119</v>
      </c>
      <c r="B86" s="5" t="n">
        <v>655.8973</v>
      </c>
    </row>
    <row r="87">
      <c r="A87" s="4" t="n">
        <v>46120</v>
      </c>
      <c r="B87" s="5" t="n">
        <v>672.6027</v>
      </c>
    </row>
    <row r="88">
      <c r="A88" s="4" t="n">
        <v>46121</v>
      </c>
      <c r="B88" s="5" t="n">
        <v>676.4829999999999</v>
      </c>
    </row>
    <row r="89">
      <c r="A89" s="4" t="n">
        <v>46122</v>
      </c>
      <c r="B89" s="5" t="n">
        <v>676.0353</v>
      </c>
    </row>
    <row r="90">
      <c r="A90" s="4" t="n">
        <v>46125</v>
      </c>
      <c r="B90" s="5" t="n">
        <v>682.6418</v>
      </c>
    </row>
    <row r="91">
      <c r="A91" s="4" t="n">
        <v>46126</v>
      </c>
      <c r="B91" s="5" t="n">
        <v>690.9597</v>
      </c>
    </row>
    <row r="92">
      <c r="A92" s="4" t="n">
        <v>46127</v>
      </c>
      <c r="B92" s="5" t="n">
        <v>696.4121</v>
      </c>
    </row>
    <row r="93">
      <c r="A93" s="4" t="n">
        <v>46128</v>
      </c>
      <c r="B93" s="5" t="n">
        <v>698.1233999999999</v>
      </c>
    </row>
    <row r="94">
      <c r="A94" s="4" t="n">
        <v>46129</v>
      </c>
      <c r="B94" s="5" t="n">
        <v>706.5607</v>
      </c>
    </row>
    <row r="95">
      <c r="A95" s="4" t="n">
        <v>46132</v>
      </c>
      <c r="B95" s="5" t="n">
        <v>705.1478</v>
      </c>
    </row>
    <row r="96">
      <c r="A96" s="4" t="n">
        <v>46133</v>
      </c>
      <c r="B96" s="5" t="n">
        <v>700.5312</v>
      </c>
    </row>
    <row r="97">
      <c r="A97" s="4" t="n">
        <v>46134</v>
      </c>
      <c r="B97" s="5" t="n">
        <v>707.6253</v>
      </c>
    </row>
    <row r="98">
      <c r="A98" s="4" t="n">
        <v>46135</v>
      </c>
      <c r="B98" s="5" t="n">
        <v>704.8792</v>
      </c>
    </row>
    <row r="99">
      <c r="A99" s="4" t="n">
        <v>46136</v>
      </c>
      <c r="B99" s="5" t="n">
        <v>710.3415</v>
      </c>
    </row>
    <row r="100">
      <c r="A100" s="4" t="n">
        <v>46139</v>
      </c>
      <c r="B100" s="5" t="n">
        <v>711.5654</v>
      </c>
    </row>
    <row r="101">
      <c r="A101" s="4" t="n">
        <v>46140</v>
      </c>
      <c r="B101" s="5" t="n">
        <v>708.1029</v>
      </c>
    </row>
    <row r="102">
      <c r="A102" s="4" t="n">
        <v>46141</v>
      </c>
      <c r="B102" s="5" t="n">
        <v>707.9934</v>
      </c>
    </row>
    <row r="103">
      <c r="A103" s="4" t="n">
        <v>46142</v>
      </c>
      <c r="B103" s="5" t="n">
        <v>715.0377</v>
      </c>
    </row>
    <row r="104">
      <c r="A104" s="4" t="n">
        <v>46143</v>
      </c>
      <c r="B104" s="5" t="n">
        <v>717.0177</v>
      </c>
    </row>
    <row r="105">
      <c r="A105" s="4" t="n">
        <v>46146</v>
      </c>
      <c r="B105" s="5" t="n">
        <v>714.391</v>
      </c>
    </row>
    <row r="106">
      <c r="A106" s="4" t="n">
        <v>46147</v>
      </c>
      <c r="B106" s="5" t="n">
        <v>720.122</v>
      </c>
    </row>
    <row r="107">
      <c r="A107" s="4" t="n">
        <v>46148</v>
      </c>
      <c r="B107" s="5" t="n">
        <v>730.1313</v>
      </c>
    </row>
    <row r="108">
      <c r="A108" s="4" t="n">
        <v>46149</v>
      </c>
      <c r="B108" s="5" t="n">
        <v>727.8926</v>
      </c>
    </row>
    <row r="109">
      <c r="A109" s="4" t="n">
        <v>46150</v>
      </c>
      <c r="B109" s="5" t="n">
        <v>733.9022</v>
      </c>
    </row>
    <row r="110">
      <c r="A110" s="4" t="n">
        <v>46153</v>
      </c>
      <c r="B110" s="5" t="n">
        <v>735.5737</v>
      </c>
    </row>
    <row r="111">
      <c r="A111" s="4" t="n">
        <v>46154</v>
      </c>
      <c r="B111" s="5" t="n">
        <v>734.4594</v>
      </c>
    </row>
    <row r="112">
      <c r="A112" s="4" t="n">
        <v>46155</v>
      </c>
      <c r="B112" s="5" t="n">
        <v>738.5685</v>
      </c>
    </row>
    <row r="113">
      <c r="A113" s="4" t="n">
        <v>46156</v>
      </c>
      <c r="B113" s="5" t="n">
        <v>744.399</v>
      </c>
    </row>
    <row r="114">
      <c r="A114" s="4" t="n">
        <v>46157</v>
      </c>
      <c r="B114" s="5" t="n">
        <v>735.4444</v>
      </c>
    </row>
    <row r="115">
      <c r="A115" s="4" t="n">
        <v>46160</v>
      </c>
      <c r="B115" s="5" t="n">
        <v>734.927</v>
      </c>
    </row>
    <row r="116">
      <c r="A116" s="4" t="n">
        <v>46161</v>
      </c>
      <c r="B116" s="5" t="n">
        <v>730.0317</v>
      </c>
    </row>
    <row r="117">
      <c r="A117" s="4" t="n">
        <v>46162</v>
      </c>
      <c r="B117" s="5" t="n">
        <v>737.5139</v>
      </c>
    </row>
    <row r="118">
      <c r="A118" s="4" t="n">
        <v>46163</v>
      </c>
      <c r="B118" s="5" t="n">
        <v>738.9764</v>
      </c>
    </row>
    <row r="119">
      <c r="A119" s="4" t="n">
        <v>46164</v>
      </c>
      <c r="B119" s="5" t="n">
        <v>741.8818</v>
      </c>
    </row>
    <row r="120">
      <c r="A120" s="4" t="n">
        <v>46168</v>
      </c>
      <c r="B120" s="5" t="n">
        <v>746.8068</v>
      </c>
    </row>
    <row r="121">
      <c r="A121" s="4" t="n">
        <v>46169</v>
      </c>
      <c r="B121" s="5" t="n">
        <v>746.6774</v>
      </c>
    </row>
    <row r="122">
      <c r="A122" s="4" t="n">
        <v>46170</v>
      </c>
      <c r="B122" s="5" t="n">
        <v>750.7966</v>
      </c>
    </row>
    <row r="123">
      <c r="A123" s="4" t="n">
        <v>46171</v>
      </c>
      <c r="B123" s="5" t="n">
        <v>752.6671</v>
      </c>
    </row>
    <row r="124">
      <c r="A124" s="4" t="n">
        <v>46174</v>
      </c>
      <c r="B124" s="5" t="n">
        <v>754.7166999999999</v>
      </c>
    </row>
    <row r="125">
      <c r="A125" s="4" t="n">
        <v>46175</v>
      </c>
      <c r="B125" s="5" t="n">
        <v>755.7415999999999</v>
      </c>
    </row>
    <row r="126">
      <c r="A126" s="4" t="n">
        <v>46176</v>
      </c>
      <c r="B126" s="5" t="n">
        <v>750.4384</v>
      </c>
    </row>
    <row r="127">
      <c r="A127" s="4" t="n">
        <v>46177</v>
      </c>
      <c r="B127" s="5" t="n">
        <v>753.274</v>
      </c>
    </row>
    <row r="128">
      <c r="A128" s="4" t="n">
        <v>46178</v>
      </c>
      <c r="B128" s="5" t="n">
        <v>733.8325</v>
      </c>
    </row>
    <row r="129">
      <c r="A129" s="4" t="n">
        <v>46181</v>
      </c>
      <c r="B129" s="5" t="n">
        <v>735.4941</v>
      </c>
    </row>
    <row r="130">
      <c r="A130" s="4" t="n">
        <v>46182</v>
      </c>
      <c r="B130" s="5" t="n">
        <v>733.3351</v>
      </c>
    </row>
    <row r="131">
      <c r="A131" s="4" t="n">
        <v>46183</v>
      </c>
      <c r="B131" s="5" t="n">
        <v>721.7736</v>
      </c>
    </row>
    <row r="132">
      <c r="A132" s="4" t="n">
        <v>46184</v>
      </c>
      <c r="B132" s="5" t="n">
        <v>734.0415</v>
      </c>
    </row>
    <row r="133">
      <c r="A133" s="4" t="n">
        <v>46185</v>
      </c>
      <c r="B133" s="5" t="n">
        <v>738.0114</v>
      </c>
    </row>
    <row r="134">
      <c r="A134" s="4" t="n">
        <v>46188</v>
      </c>
      <c r="B134" s="5" t="n">
        <v>751.0255</v>
      </c>
    </row>
    <row r="135">
      <c r="A135" s="4" t="n">
        <v>46189</v>
      </c>
      <c r="B135" s="5" t="n">
        <v>746.5482</v>
      </c>
    </row>
    <row r="136">
      <c r="A136" s="4" t="n">
        <v>46190</v>
      </c>
      <c r="B136" s="5" t="n">
        <v>737.2252999999999</v>
      </c>
    </row>
    <row r="137">
      <c r="A137" s="4" t="n">
        <v>46191</v>
      </c>
      <c r="B137" s="5" t="n">
        <v>744.8903</v>
      </c>
    </row>
    <row r="138">
      <c r="A138" s="4" t="n">
        <v>46195</v>
      </c>
      <c r="B138" s="5" t="n">
        <v>742.5461</v>
      </c>
    </row>
    <row r="139">
      <c r="A139" s="4" t="n">
        <v>46196</v>
      </c>
      <c r="B139" s="5" t="n">
        <v>731.7628999999999</v>
      </c>
    </row>
    <row r="140">
      <c r="A140" s="4" t="n">
        <v>46197</v>
      </c>
      <c r="B140" s="5" t="n">
        <v>731.4237000000001</v>
      </c>
    </row>
    <row r="141">
      <c r="A141" s="4" t="n">
        <v>46198</v>
      </c>
      <c r="B141" s="5" t="n">
        <v>732.4811</v>
      </c>
    </row>
    <row r="142">
      <c r="A142" s="4" t="n">
        <v>46199</v>
      </c>
      <c r="B142" s="5" t="n">
        <v>727.1843</v>
      </c>
    </row>
    <row r="143">
      <c r="A143" s="4" t="n">
        <v>46202</v>
      </c>
      <c r="B143" s="5" t="n">
        <v>739.1645</v>
      </c>
    </row>
    <row r="144">
      <c r="A144" s="4" t="n">
        <v>46203</v>
      </c>
      <c r="B144" s="5" t="n">
        <v>744.9202</v>
      </c>
    </row>
    <row r="145">
      <c r="A145" s="4" t="n">
        <v>46204</v>
      </c>
      <c r="B145" s="5" t="n">
        <v>743.9127</v>
      </c>
    </row>
    <row r="146">
      <c r="A146" s="4" t="n">
        <v>46205</v>
      </c>
      <c r="B146" s="5" t="n">
        <v>742.9352</v>
      </c>
    </row>
    <row r="147">
      <c r="A147" s="4" t="n">
        <v>46209</v>
      </c>
      <c r="B147" s="5" t="n">
        <v>749.4191</v>
      </c>
    </row>
    <row r="148">
      <c r="A148" s="4" t="n">
        <v>46210</v>
      </c>
      <c r="B148" s="5" t="n">
        <v>745.8579</v>
      </c>
    </row>
    <row r="149">
      <c r="A149" s="4" t="n">
        <v>46211</v>
      </c>
      <c r="B149" s="5" t="n">
        <v>743.5536</v>
      </c>
    </row>
    <row r="150">
      <c r="A150" s="4" t="n">
        <v>46212</v>
      </c>
      <c r="B150" s="5" t="n">
        <v>749.848</v>
      </c>
    </row>
    <row r="151">
      <c r="A151" s="4" t="n">
        <v>46213</v>
      </c>
      <c r="B151" s="5" t="n">
        <v>753.08</v>
      </c>
    </row>
    <row r="152">
      <c r="A152" s="4" t="n">
        <v>46216</v>
      </c>
      <c r="B152" s="5" t="n">
        <v>747.3143</v>
      </c>
    </row>
    <row r="153">
      <c r="A153" s="4" t="n">
        <v>46217</v>
      </c>
      <c r="B153" s="5" t="n">
        <v>749.9677</v>
      </c>
    </row>
    <row r="154">
      <c r="A154" s="4" t="n">
        <v>46218</v>
      </c>
      <c r="B154" s="5" t="n">
        <v>752.9403</v>
      </c>
    </row>
    <row r="155">
      <c r="A155" s="4" t="n">
        <v>46219</v>
      </c>
      <c r="B155" s="5" t="n">
        <v>748.8604</v>
      </c>
    </row>
    <row r="156">
      <c r="A156" s="4" t="n">
        <v>46220</v>
      </c>
      <c r="B156" s="5" t="n">
        <v>741.4488</v>
      </c>
    </row>
    <row r="157">
      <c r="A157" s="4" t="n">
        <v>46223</v>
      </c>
      <c r="B157" s="5" t="n">
        <v>740.2518</v>
      </c>
    </row>
    <row r="158">
      <c r="A158" s="4" t="n">
        <v>46224</v>
      </c>
      <c r="B158" s="5" t="n">
        <v>746.4265</v>
      </c>
    </row>
    <row r="159">
      <c r="A159" s="4" t="n">
        <v>46225</v>
      </c>
      <c r="B159" s="5" t="n">
        <v>745.5586</v>
      </c>
    </row>
    <row r="160">
      <c r="A160" s="4" t="n">
        <v>46226</v>
      </c>
      <c r="B160" s="5" t="n">
        <v>736.3515</v>
      </c>
    </row>
    <row r="161">
      <c r="A161" s="4" t="n">
        <v>46227</v>
      </c>
      <c r="B161" s="5" t="n">
        <v>737.0996</v>
      </c>
    </row>
    <row r="162">
      <c r="A162" s="4" t="n">
        <v>46230</v>
      </c>
      <c r="B162" s="5" t="n">
        <v>737.2593000000001</v>
      </c>
    </row>
    <row r="163">
      <c r="A163" s="4" t="n">
        <v>46231</v>
      </c>
      <c r="B163" s="5" t="n">
        <v>739.0248</v>
      </c>
    </row>
    <row r="164">
      <c r="A164" s="4" t="n">
        <v>46232</v>
      </c>
      <c r="B164" s="5" t="n">
        <v>727.6531</v>
      </c>
    </row>
    <row r="165">
      <c r="A165" s="4" t="n">
        <v>46233</v>
      </c>
      <c r="B165" s="5" t="n">
        <v>739.8528</v>
      </c>
    </row>
    <row r="166">
      <c r="A166" s="4" t="n">
        <v>46234</v>
      </c>
      <c r="B166" s="5" t="n">
        <v>745.1796000000001</v>
      </c>
    </row>
    <row r="167">
      <c r="A167" s="4" t="n">
        <v>46237</v>
      </c>
      <c r="B167" s="5" t="n">
        <v>755.7932</v>
      </c>
    </row>
    <row r="168">
      <c r="A168" s="4" t="n">
        <v>46238</v>
      </c>
      <c r="B168" s="5" t="n">
        <v>769.4194</v>
      </c>
    </row>
    <row r="169">
      <c r="A169" s="4" t="n">
        <v>46239</v>
      </c>
      <c r="B169" s="5" t="n">
        <v>767.8832</v>
      </c>
    </row>
    <row r="170">
      <c r="A170" s="4" t="n">
        <v>46240</v>
      </c>
      <c r="B170" s="5" t="n">
        <v>766.6562</v>
      </c>
    </row>
    <row r="171">
      <c r="A171" s="4" t="n">
        <v>46241</v>
      </c>
      <c r="B171" s="5" t="n">
        <v>771.3446</v>
      </c>
    </row>
    <row r="172">
      <c r="A172" s="4" t="n">
        <v>46244</v>
      </c>
      <c r="B172" s="5" t="n">
        <v>771.1152</v>
      </c>
    </row>
    <row r="173">
      <c r="A173" s="4" t="n">
        <v>46245</v>
      </c>
      <c r="B173" s="5" t="n">
        <v>768.6513</v>
      </c>
    </row>
    <row r="174">
      <c r="A174" s="4" t="n">
        <v>46246</v>
      </c>
      <c r="B174" s="5" t="n">
        <v>770.5765</v>
      </c>
    </row>
    <row r="175">
      <c r="A175" s="4" t="n">
        <v>46247</v>
      </c>
      <c r="B175" s="5" t="n">
        <v>775.9532</v>
      </c>
    </row>
    <row r="176">
      <c r="A176" s="4" t="n">
        <v>46248</v>
      </c>
      <c r="B176" s="5" t="n">
        <v>774.417</v>
      </c>
    </row>
    <row r="177">
      <c r="A177" s="4" t="n">
        <v>46251</v>
      </c>
      <c r="B177" s="5" t="n">
        <v>770.756</v>
      </c>
    </row>
    <row r="178">
      <c r="A178" s="4" t="n">
        <v>46252</v>
      </c>
      <c r="B178" s="5" t="n">
        <v>765.549</v>
      </c>
    </row>
    <row r="179">
      <c r="A179" s="4" t="n">
        <v>46253</v>
      </c>
      <c r="B179" s="5" t="n">
        <v>767.155</v>
      </c>
    </row>
    <row r="180">
      <c r="A180" s="4" t="n">
        <v>46254</v>
      </c>
      <c r="B180" s="5" t="n">
        <v>760.711</v>
      </c>
    </row>
    <row r="181">
      <c r="A181" s="4" t="n">
        <v>46255</v>
      </c>
      <c r="B181" s="5" t="n">
        <v>763.8232</v>
      </c>
    </row>
    <row r="182">
      <c r="A182" s="4" t="n">
        <v>46258</v>
      </c>
      <c r="B182" s="5" t="n">
        <v>761.5788</v>
      </c>
    </row>
    <row r="183">
      <c r="A183" s="4" t="n">
        <v>46259</v>
      </c>
      <c r="B183" s="5" t="n">
        <v>764.0128</v>
      </c>
    </row>
    <row r="184">
      <c r="A184" s="4" t="n">
        <v>46260</v>
      </c>
      <c r="B184" s="5" t="n">
        <v>764.1824</v>
      </c>
    </row>
    <row r="185">
      <c r="A185" s="4" t="n">
        <v>46261</v>
      </c>
      <c r="B185" s="5" t="n">
        <v>769.1899</v>
      </c>
    </row>
    <row r="186">
      <c r="A186" s="4" t="n">
        <v>46262</v>
      </c>
      <c r="B186" s="5" t="n">
        <v>767.4443</v>
      </c>
    </row>
    <row r="187">
      <c r="A187" s="4" t="n">
        <v>46265</v>
      </c>
      <c r="B187" s="5" t="n">
        <v>765.15</v>
      </c>
    </row>
    <row r="188">
      <c r="A188" s="4" t="n">
        <v>46266</v>
      </c>
      <c r="B188" s="5" t="n">
        <v>759.8931</v>
      </c>
    </row>
    <row r="189">
      <c r="A189" s="4" t="n">
        <v>46267</v>
      </c>
      <c r="B189" s="5" t="n">
        <v>763.2646</v>
      </c>
    </row>
    <row r="190">
      <c r="A190" s="4" t="n">
        <v>46268</v>
      </c>
      <c r="B190" s="5" t="n">
        <v>771.2548</v>
      </c>
    </row>
    <row r="191">
      <c r="A191" s="4" t="n">
        <v>46269</v>
      </c>
      <c r="B191" s="5" t="n">
        <v>768.2822</v>
      </c>
    </row>
    <row r="192">
      <c r="A192" s="4" t="n">
        <v>46273</v>
      </c>
      <c r="B192" s="5" t="n">
        <v>764.0626999999999</v>
      </c>
    </row>
    <row r="193">
      <c r="A193" s="4" t="n">
        <v>46274</v>
      </c>
      <c r="B193" s="5" t="n">
        <v>760.5115</v>
      </c>
    </row>
    <row r="194">
      <c r="A194" s="4" t="n">
        <v>46275</v>
      </c>
      <c r="B194" s="5" t="n">
        <v>755.9528</v>
      </c>
    </row>
    <row r="195">
      <c r="A195" s="4" t="n">
        <v>46276</v>
      </c>
      <c r="B195" s="5" t="n">
        <v>762.3968</v>
      </c>
    </row>
    <row r="196">
      <c r="A196" s="4" t="n">
        <v>46279</v>
      </c>
      <c r="B196" s="5" t="n">
        <v>758.9952</v>
      </c>
    </row>
    <row r="197">
      <c r="A197" s="4" t="n">
        <v>46280</v>
      </c>
      <c r="B197" s="5" t="n">
        <v>755.5139</v>
      </c>
    </row>
    <row r="198">
      <c r="A198" s="4" t="n">
        <v>46281</v>
      </c>
      <c r="B198" s="5" t="n">
        <v>752.1822</v>
      </c>
    </row>
    <row r="199">
      <c r="A199" s="4" t="n">
        <v>46282</v>
      </c>
      <c r="B199" s="5" t="n">
        <v>760.711</v>
      </c>
    </row>
    <row r="200">
      <c r="A200" s="4" t="n">
        <v>46283</v>
      </c>
      <c r="B200" s="5" t="n">
        <v>761.6900000000001</v>
      </c>
    </row>
    <row r="201">
      <c r="A201" s="4" t="n">
        <v>46286</v>
      </c>
      <c r="B201" s="5" t="n">
        <v>773.5</v>
      </c>
    </row>
    <row r="203">
      <c r="A203" s="6" t="inlineStr">
        <is>
          <t>Overwrite both columns each month. Keep exactly 200 rows, oldest first.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6" customWidth="1" min="1" max="1"/>
    <col width="46" customWidth="1" min="2" max="2"/>
  </cols>
  <sheetData>
    <row r="1">
      <c r="A1" s="1" t="inlineStr">
        <is>
          <t>200-Day Trend signal</t>
        </is>
      </c>
    </row>
    <row r="3">
      <c r="A3" s="7" t="inlineStr">
        <is>
          <t>Price date used</t>
        </is>
      </c>
      <c r="B3" s="8">
        <f>INDEX(Prices!A:A,COUNT(Prices!B:B)+1)</f>
        <v/>
      </c>
    </row>
    <row r="4">
      <c r="A4" s="7" t="inlineStr">
        <is>
          <t>Rows of price data found</t>
        </is>
      </c>
      <c r="B4">
        <f>COUNT(Prices!B:B)</f>
        <v/>
      </c>
    </row>
    <row r="5">
      <c r="A5" s="7" t="inlineStr">
        <is>
          <t>Latest SPY close</t>
        </is>
      </c>
      <c r="B5">
        <f>INDEX(Prices!B:B,COUNT(Prices!B:B)+1)</f>
        <v/>
      </c>
    </row>
    <row r="6">
      <c r="A6" s="7" t="inlineStr">
        <is>
          <t>200-day average</t>
        </is>
      </c>
      <c r="B6">
        <f>AVERAGE(OFFSET(Prices!$B$1,COUNT(Prices!B:B)-199,0,200,1))</f>
        <v/>
      </c>
    </row>
    <row r="7">
      <c r="A7" s="7" t="inlineStr">
        <is>
          <t>Gap, close vs average</t>
        </is>
      </c>
      <c r="B7" s="9">
        <f>B5/B6-1</f>
        <v/>
      </c>
    </row>
    <row r="9">
      <c r="A9" s="7" t="inlineStr">
        <is>
          <t>HOLD THIS MONTH</t>
        </is>
      </c>
      <c r="B9" s="10">
        <f>IF(B5&gt;B6,"SPY","BIL (T-bills)")</f>
        <v/>
      </c>
    </row>
    <row r="11">
      <c r="A11" s="7" t="inlineStr">
        <is>
          <t>Check before you trade</t>
        </is>
      </c>
      <c r="B11">
        <f>IF(B4&lt;200,"NOT ENOUGH DATA, need 200 rows","data OK: "&amp;B4&amp;" rows, last price date in B3")</f>
        <v/>
      </c>
    </row>
    <row r="13">
      <c r="A13" s="6" t="inlineStr">
        <is>
          <t>If the gap in B7 is within about 1%, the signal may flip next month. Nothing to do about it, but do not be surprised.</t>
        </is>
      </c>
    </row>
    <row r="14">
      <c r="A14" s="6" t="inlineStr">
        <is>
          <t>European readers: compute this on SPY, then buy CSPX (IE00B5BMR087). Chapter 13.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2026-09-24T11:24:37Z</dcterms:created>
  <dcterms:modified xmlns:dcterms="http://purl.org/dc/terms/" xmlns:xsi="http://www.w3.org/2001/XMLSchema-instance" xsi:type="dcterms:W3CDTF">2026-09-24T11:24:37Z</dcterms:modified>
</cp:coreProperties>
</file>